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6270"/>
  </bookViews>
  <sheets>
    <sheet name="3支出总表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E23" i="1" l="1"/>
  <c r="D22" i="1"/>
  <c r="C22" i="1"/>
  <c r="D21" i="1"/>
  <c r="C21" i="1"/>
  <c r="D20" i="1"/>
  <c r="C20" i="1"/>
  <c r="D19" i="1"/>
  <c r="C19" i="1"/>
  <c r="D18" i="1"/>
  <c r="C18" i="1"/>
  <c r="C17" i="1" s="1"/>
  <c r="C16" i="1" s="1"/>
  <c r="D17" i="1"/>
  <c r="D16" i="1" s="1"/>
  <c r="D15" i="1"/>
  <c r="C15" i="1"/>
  <c r="D14" i="1"/>
  <c r="C14" i="1"/>
  <c r="D13" i="1"/>
  <c r="C13" i="1"/>
  <c r="D12" i="1"/>
  <c r="C12" i="1"/>
  <c r="D10" i="1"/>
  <c r="D9" i="1" s="1"/>
  <c r="C10" i="1"/>
  <c r="C9" i="1" s="1"/>
  <c r="C23" i="1" l="1"/>
  <c r="D23" i="1"/>
</calcChain>
</file>

<file path=xl/sharedStrings.xml><?xml version="1.0" encoding="utf-8"?>
<sst xmlns="http://schemas.openxmlformats.org/spreadsheetml/2006/main" count="49" uniqueCount="48">
  <si>
    <t>表3</t>
  </si>
  <si>
    <t xml:space="preserve">
</t>
  </si>
  <si>
    <t>支出总表</t>
  </si>
  <si>
    <t>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</si>
  <si>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</si>
  <si>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</si>
  <si>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</si>
  <si>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</si>
  <si>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</si>
  <si>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</si>
  <si>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</si>
  <si>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</si>
  <si>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</si>
  <si>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</si>
  <si>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 xml:space="preserve">  20503</t>
  </si>
  <si>
    <t xml:space="preserve">  职业教育</t>
  </si>
  <si>
    <t xml:space="preserve">    2050302</t>
  </si>
  <si>
    <t xml:space="preserve">    中等职业教育</t>
  </si>
  <si>
    <t xml:space="preserve">    2050305</t>
  </si>
  <si>
    <t xml:space="preserve">    高等职业教育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</si>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</sst>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0000000000_ "/>
  </numFmts>
  <fonts count="9"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7"/>
      <name val="黑体"/>
      <family val="3"/>
      <charset val="134"/>
    </font>
    <font>
      <sz val="11"/>
      <name val="Hiragino Sans GB"/>
      <family val="1"/>
    </font>
    <font>
      <sz val="11"/>
      <name val="SimSun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74-&#36890;&#36797;&#32844;&#19994;&#23398;&#38498;&#65288;&#37096;&#38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&#24180;&#25991;&#20214;/2023&#24180;&#39044;&#31639;/&#39044;&#31639;&#20844;&#24320;/&#38468;&#23646;&#21307;&#38498;&#39044;&#31639;&#20844;&#24320;/&#21475;&#33108;&#21307;&#38498;&#39044;&#31639;&#20844;&#2432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基本支出项目明细表"/>
      <sheetName val="12部门项目支出明细表"/>
      <sheetName val="13转移支付项目情况表"/>
      <sheetName val="14专项资金分配情况表"/>
      <sheetName val="15项目绩效目标表"/>
      <sheetName val="16非税征收预期表"/>
      <sheetName val="17新增资产配置预算表"/>
      <sheetName val="18政府采购预算表"/>
      <sheetName val="19政府购买服务预算表"/>
      <sheetName val="20单位基本情况表"/>
    </sheetNames>
    <sheetDataSet>
      <sheetData sheetId="0"/>
      <sheetData sheetId="1">
        <row r="25">
          <cell r="D25">
            <v>991.57196199999998</v>
          </cell>
        </row>
      </sheetData>
      <sheetData sheetId="2"/>
      <sheetData sheetId="3">
        <row r="13">
          <cell r="C13">
            <v>1363.095949</v>
          </cell>
        </row>
        <row r="14">
          <cell r="C14">
            <v>273</v>
          </cell>
        </row>
        <row r="18">
          <cell r="C18">
            <v>124.40971</v>
          </cell>
        </row>
        <row r="24">
          <cell r="C24">
            <v>667.57284000000004</v>
          </cell>
        </row>
        <row r="25">
          <cell r="C25">
            <v>82.630996999999994</v>
          </cell>
        </row>
        <row r="28">
          <cell r="C28">
            <v>991.57196199999998</v>
          </cell>
        </row>
      </sheetData>
      <sheetData sheetId="4">
        <row r="7">
          <cell r="B7">
            <v>12871.198909000001</v>
          </cell>
        </row>
      </sheetData>
      <sheetData sheetId="5"/>
      <sheetData sheetId="6">
        <row r="25">
          <cell r="D25">
            <v>16.098600000000001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录"/>
      <sheetName val="1收支总表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有资本经营预算"/>
      <sheetName val="10部门项目支出"/>
      <sheetName val="11项目绩效目标表"/>
      <sheetName val="12政府采购预算表"/>
    </sheetNames>
    <sheetDataSet>
      <sheetData sheetId="0"/>
      <sheetData sheetId="1"/>
      <sheetData sheetId="2"/>
      <sheetData sheetId="3">
        <row r="8">
          <cell r="C8">
            <v>72.756296000000006</v>
          </cell>
        </row>
        <row r="9">
          <cell r="C9">
            <v>13</v>
          </cell>
        </row>
        <row r="13">
          <cell r="C13">
            <v>1.7862910000000001</v>
          </cell>
        </row>
        <row r="18">
          <cell r="C18">
            <v>16.003547999999999</v>
          </cell>
        </row>
        <row r="19">
          <cell r="C19">
            <v>1.984769</v>
          </cell>
        </row>
        <row r="22">
          <cell r="C22">
            <v>23.817222000000001</v>
          </cell>
        </row>
      </sheetData>
      <sheetData sheetId="4">
        <row r="7">
          <cell r="B7">
            <v>280.07649300000003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C16" workbookViewId="0">
      <selection activeCell="E19" sqref="E19"/>
    </sheetView>
  </sheetViews>
  <sheetFormatPr defaultColWidth="10" defaultRowHeight="13.5"/>
  <cols>
    <col min="1" max="1" width="15.375" style="2" customWidth="1"/>
    <col min="2" max="2" width="41" style="2" customWidth="1"/>
    <col min="3" max="8" width="23.125" style="2" customWidth="1"/>
    <col min="9" max="9" width="9.75" style="2" customWidth="1"/>
    <col min="10" max="16384" width="10" style="2"/>
  </cols>
  <sheetData>
    <row r="1" spans="1:8" ht="22.7" customHeight="1">
      <c r="A1" s="1" t="s">
        <v>0</v>
      </c>
      <c r="B1" s="1"/>
      <c r="C1" s="1"/>
      <c r="D1" s="1"/>
      <c r="E1" s="1"/>
      <c r="F1" s="1"/>
      <c r="G1" s="1"/>
      <c r="H1" s="1" t="s">
        <v>1</v>
      </c>
    </row>
    <row r="2" spans="1:8" ht="57" customHeight="1">
      <c r="A2" s="3" t="s">
        <v>2</v>
      </c>
      <c r="B2" s="3"/>
      <c r="C2" s="3"/>
      <c r="D2" s="3"/>
      <c r="E2" s="3"/>
      <c r="F2" s="3"/>
      <c r="G2" s="3"/>
      <c r="H2" s="3"/>
    </row>
    <row r="3" spans="1:8" ht="22.7" customHeight="1">
      <c r="A3" s="4"/>
      <c r="B3" s="4"/>
      <c r="C3" s="4"/>
      <c r="D3" s="4"/>
      <c r="E3" s="4"/>
      <c r="F3" s="5"/>
      <c r="G3" s="6"/>
      <c r="H3" s="5" t="s">
        <v>3</v>
      </c>
    </row>
    <row r="4" spans="1:8" ht="57" customHeight="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</row>
    <row r="5" spans="1:8" ht="34.15" customHeight="1">
      <c r="A5" s="8" t="s">
        <v>12</v>
      </c>
      <c r="B5" s="9" t="s">
        <v>13</v>
      </c>
      <c r="C5" s="10">
        <v>17275.906203999999</v>
      </c>
      <c r="D5" s="11">
        <v>9158.4162039999992</v>
      </c>
      <c r="E5" s="11">
        <v>8117.49</v>
      </c>
      <c r="F5" s="11"/>
      <c r="G5" s="11"/>
      <c r="H5" s="11"/>
    </row>
    <row r="6" spans="1:8" ht="34.15" customHeight="1">
      <c r="A6" s="8" t="s">
        <v>14</v>
      </c>
      <c r="B6" s="9" t="s">
        <v>15</v>
      </c>
      <c r="C6" s="10">
        <v>17275.906203999999</v>
      </c>
      <c r="D6" s="11">
        <v>9158.4162039999992</v>
      </c>
      <c r="E6" s="11">
        <v>8117.49</v>
      </c>
      <c r="F6" s="11"/>
      <c r="G6" s="11"/>
      <c r="H6" s="11"/>
    </row>
    <row r="7" spans="1:8" ht="34.15" customHeight="1">
      <c r="A7" s="8" t="s">
        <v>16</v>
      </c>
      <c r="B7" s="12" t="s">
        <v>17</v>
      </c>
      <c r="C7" s="10">
        <v>37.49</v>
      </c>
      <c r="D7" s="13"/>
      <c r="E7" s="13">
        <v>37.49</v>
      </c>
      <c r="F7" s="13"/>
      <c r="G7" s="13"/>
      <c r="H7" s="13"/>
    </row>
    <row r="8" spans="1:8" ht="34.15" customHeight="1">
      <c r="A8" s="8" t="s">
        <v>18</v>
      </c>
      <c r="B8" s="12" t="s">
        <v>19</v>
      </c>
      <c r="C8" s="10">
        <v>17238.416204000001</v>
      </c>
      <c r="D8" s="13">
        <v>9158.4162039999992</v>
      </c>
      <c r="E8" s="13">
        <v>8080</v>
      </c>
      <c r="F8" s="13"/>
      <c r="G8" s="13"/>
      <c r="H8" s="13"/>
    </row>
    <row r="9" spans="1:8" ht="34.15" customHeight="1">
      <c r="A9" s="8" t="s">
        <v>20</v>
      </c>
      <c r="B9" s="9" t="s">
        <v>21</v>
      </c>
      <c r="C9" s="10">
        <f>C10+C14</f>
        <v>2115.2459519999998</v>
      </c>
      <c r="D9" s="10">
        <f>D10+D14</f>
        <v>2115.2459519999998</v>
      </c>
      <c r="E9" s="11"/>
      <c r="F9" s="11"/>
      <c r="G9" s="11"/>
      <c r="H9" s="11"/>
    </row>
    <row r="10" spans="1:8" ht="34.15" customHeight="1">
      <c r="A10" s="8" t="s">
        <v>22</v>
      </c>
      <c r="B10" s="9" t="s">
        <v>23</v>
      </c>
      <c r="C10" s="10">
        <f>C11+C12+C13</f>
        <v>1992.622533</v>
      </c>
      <c r="D10" s="10">
        <f>D11+D12+D13</f>
        <v>1992.622533</v>
      </c>
      <c r="E10" s="11"/>
      <c r="F10" s="11"/>
      <c r="G10" s="11"/>
      <c r="H10" s="11"/>
    </row>
    <row r="11" spans="1:8" ht="34.15" customHeight="1">
      <c r="A11" s="8" t="s">
        <v>24</v>
      </c>
      <c r="B11" s="12" t="s">
        <v>25</v>
      </c>
      <c r="C11" s="10">
        <v>442.28287999999998</v>
      </c>
      <c r="D11" s="13">
        <v>442.28287999999998</v>
      </c>
      <c r="E11" s="13"/>
      <c r="F11" s="13"/>
      <c r="G11" s="13"/>
      <c r="H11" s="13"/>
    </row>
    <row r="12" spans="1:8" ht="34.15" customHeight="1">
      <c r="A12" s="8" t="s">
        <v>26</v>
      </c>
      <c r="B12" s="12" t="s">
        <v>27</v>
      </c>
      <c r="C12" s="10">
        <f>'[1]3支出总表'!$C$13-'[2]3支出总表'!$C$8</f>
        <v>1290.339653</v>
      </c>
      <c r="D12" s="14">
        <f>'[1]3支出总表'!$C$13-'[2]3支出总表'!$C$8</f>
        <v>1290.339653</v>
      </c>
      <c r="E12" s="13"/>
      <c r="F12" s="13"/>
      <c r="G12" s="13"/>
      <c r="H12" s="13"/>
    </row>
    <row r="13" spans="1:8" ht="34.15" customHeight="1">
      <c r="A13" s="8" t="s">
        <v>28</v>
      </c>
      <c r="B13" s="12" t="s">
        <v>29</v>
      </c>
      <c r="C13" s="10">
        <f>'[1]3支出总表'!$C$14-'[2]3支出总表'!$C$9</f>
        <v>260</v>
      </c>
      <c r="D13" s="14">
        <f>'[1]3支出总表'!$C$14-'[2]3支出总表'!$C$9</f>
        <v>260</v>
      </c>
      <c r="E13" s="13"/>
      <c r="F13" s="13"/>
      <c r="G13" s="13"/>
      <c r="H13" s="13"/>
    </row>
    <row r="14" spans="1:8" ht="34.15" customHeight="1">
      <c r="A14" s="8" t="s">
        <v>30</v>
      </c>
      <c r="B14" s="9" t="s">
        <v>31</v>
      </c>
      <c r="C14" s="10">
        <f>'[1]3支出总表'!$C$18-'[2]3支出总表'!$C$13</f>
        <v>122.623419</v>
      </c>
      <c r="D14" s="10">
        <f>'[1]3支出总表'!$C$18-'[2]3支出总表'!$C$13</f>
        <v>122.623419</v>
      </c>
      <c r="E14" s="11"/>
      <c r="F14" s="11"/>
      <c r="G14" s="11"/>
      <c r="H14" s="11"/>
    </row>
    <row r="15" spans="1:8" ht="34.15" customHeight="1">
      <c r="A15" s="8" t="s">
        <v>32</v>
      </c>
      <c r="B15" s="12" t="s">
        <v>33</v>
      </c>
      <c r="C15" s="10">
        <f>'[1]3支出总表'!$C$18-'[2]3支出总表'!$C$13</f>
        <v>122.623419</v>
      </c>
      <c r="D15" s="14">
        <f>'[1]3支出总表'!$C$18-'[2]3支出总表'!$C$13</f>
        <v>122.623419</v>
      </c>
      <c r="E15" s="13"/>
      <c r="F15" s="13"/>
      <c r="G15" s="13"/>
      <c r="H15" s="13"/>
    </row>
    <row r="16" spans="1:8" ht="34.15" customHeight="1">
      <c r="A16" s="8" t="s">
        <v>34</v>
      </c>
      <c r="B16" s="9" t="s">
        <v>35</v>
      </c>
      <c r="C16" s="10">
        <f>C17</f>
        <v>732.21551999999997</v>
      </c>
      <c r="D16" s="10">
        <f>D17</f>
        <v>732.21551999999997</v>
      </c>
      <c r="E16" s="11"/>
      <c r="F16" s="11"/>
      <c r="G16" s="11"/>
      <c r="H16" s="11"/>
    </row>
    <row r="17" spans="1:8" ht="34.15" customHeight="1">
      <c r="A17" s="8" t="s">
        <v>36</v>
      </c>
      <c r="B17" s="9" t="s">
        <v>37</v>
      </c>
      <c r="C17" s="10">
        <f>C18+C19</f>
        <v>732.21551999999997</v>
      </c>
      <c r="D17" s="10">
        <f>D18+D19</f>
        <v>732.21551999999997</v>
      </c>
      <c r="E17" s="11"/>
      <c r="F17" s="11"/>
      <c r="G17" s="11"/>
      <c r="H17" s="11"/>
    </row>
    <row r="18" spans="1:8" ht="34.15" customHeight="1">
      <c r="A18" s="8" t="s">
        <v>38</v>
      </c>
      <c r="B18" s="12" t="s">
        <v>39</v>
      </c>
      <c r="C18" s="10">
        <f>'[1]3支出总表'!$C$24-'[2]3支出总表'!$C$18</f>
        <v>651.56929200000002</v>
      </c>
      <c r="D18" s="14">
        <f>'[1]3支出总表'!$C$24-'[2]3支出总表'!$C$18</f>
        <v>651.56929200000002</v>
      </c>
      <c r="E18" s="13"/>
      <c r="F18" s="13"/>
      <c r="G18" s="13"/>
      <c r="H18" s="13"/>
    </row>
    <row r="19" spans="1:8" ht="34.15" customHeight="1">
      <c r="A19" s="8" t="s">
        <v>40</v>
      </c>
      <c r="B19" s="12" t="s">
        <v>41</v>
      </c>
      <c r="C19" s="10">
        <f>'[1]3支出总表'!$C$25-'[2]3支出总表'!$C$19</f>
        <v>80.646227999999994</v>
      </c>
      <c r="D19" s="14">
        <f>'[1]3支出总表'!$C$25-'[2]3支出总表'!$C$19</f>
        <v>80.646227999999994</v>
      </c>
      <c r="E19" s="13"/>
      <c r="F19" s="13"/>
      <c r="G19" s="13"/>
      <c r="H19" s="13"/>
    </row>
    <row r="20" spans="1:8" ht="34.15" customHeight="1">
      <c r="A20" s="8" t="s">
        <v>42</v>
      </c>
      <c r="B20" s="9" t="s">
        <v>43</v>
      </c>
      <c r="C20" s="10">
        <f>'[1]3支出总表'!$C$28-'[2]3支出总表'!$C$22</f>
        <v>967.75473999999997</v>
      </c>
      <c r="D20" s="11">
        <f>'[1]3支出总表'!$C$28-'[2]3支出总表'!$C$22</f>
        <v>967.75473999999997</v>
      </c>
      <c r="E20" s="11"/>
      <c r="F20" s="11"/>
      <c r="G20" s="11"/>
      <c r="H20" s="11"/>
    </row>
    <row r="21" spans="1:8" ht="34.15" customHeight="1">
      <c r="A21" s="8" t="s">
        <v>44</v>
      </c>
      <c r="B21" s="9" t="s">
        <v>45</v>
      </c>
      <c r="C21" s="10">
        <f>'[1]3支出总表'!$C$28-'[2]3支出总表'!$C$22</f>
        <v>967.75473999999997</v>
      </c>
      <c r="D21" s="11">
        <f>'[1]3支出总表'!$C$28-'[2]3支出总表'!$C$22</f>
        <v>967.75473999999997</v>
      </c>
      <c r="E21" s="11"/>
      <c r="F21" s="11"/>
      <c r="G21" s="11"/>
      <c r="H21" s="11"/>
    </row>
    <row r="22" spans="1:8" ht="34.15" customHeight="1">
      <c r="A22" s="8" t="s">
        <v>46</v>
      </c>
      <c r="B22" s="12" t="s">
        <v>47</v>
      </c>
      <c r="C22" s="10">
        <f>'[1]3支出总表'!$C$28-'[2]3支出总表'!$C$22</f>
        <v>967.75473999999997</v>
      </c>
      <c r="D22" s="13">
        <f>'[1]3支出总表'!$C$28-'[2]3支出总表'!$C$22</f>
        <v>967.75473999999997</v>
      </c>
      <c r="E22" s="13"/>
      <c r="F22" s="13"/>
      <c r="G22" s="13"/>
      <c r="H22" s="13"/>
    </row>
    <row r="23" spans="1:8" ht="34.15" customHeight="1">
      <c r="A23" s="15" t="s">
        <v>6</v>
      </c>
      <c r="B23" s="15"/>
      <c r="C23" s="10">
        <f>C20+C16+C9+C5</f>
        <v>21091.122415999998</v>
      </c>
      <c r="D23" s="10">
        <f>D20+D16+D9+D5</f>
        <v>12973.632415999999</v>
      </c>
      <c r="E23" s="10">
        <f>E20+E16+E9+E5</f>
        <v>8117.49</v>
      </c>
      <c r="F23" s="10"/>
      <c r="G23" s="10"/>
      <c r="H23" s="10"/>
    </row>
    <row r="29" spans="1:8">
      <c r="C29" s="16"/>
    </row>
  </sheetData>
  <mergeCells count="3">
    <mergeCell ref="A2:H2"/>
    <mergeCell ref="A3:E3"/>
    <mergeCell ref="A23:B23"/>
  </mergeCells>
  <phoneticPr fontId="2" type="noConversion"/>
  <pageMargins left="0.75" right="0.75" top="0.268999993801117" bottom="0.268999993801117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3支出总表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2023-02-02T22:49:21Z</dcterms:created>
  <dcterms:modified xsi:type="dcterms:W3CDTF">2023-02-02T22:49:34Z</dcterms:modified>
</cp:coreProperties>
</file>